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Техника,технологии,технич.творч" sheetId="1" r:id="rId1"/>
  </sheets>
  <definedNames>
    <definedName name="_xlnm.Print_Area" localSheetId="0">'Техника,технологии,технич.творч'!$A$1:$M$49</definedName>
  </definedNames>
  <calcPr fullCalcOnLoad="1"/>
</workbook>
</file>

<file path=xl/sharedStrings.xml><?xml version="1.0" encoding="utf-8"?>
<sst xmlns="http://schemas.openxmlformats.org/spreadsheetml/2006/main" count="85" uniqueCount="57">
  <si>
    <t>№ п/п</t>
  </si>
  <si>
    <t>Шифр работы</t>
  </si>
  <si>
    <t>Общее кол-во баллов</t>
  </si>
  <si>
    <t xml:space="preserve">Апелляция 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</si>
  <si>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</si>
  <si>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</si>
  <si>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</si>
  <si>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</si>
  <si>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</si>
  <si>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</si>
  <si>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Председатель   жюри:</t>
  </si>
  <si>
    <t xml:space="preserve">заседания  жюри муниципального этапа всероссийской олимпиады школьников </t>
  </si>
  <si>
    <t>Город,/район</t>
  </si>
  <si>
    <t xml:space="preserve">Статус участника (победитель, призер) </t>
  </si>
  <si>
    <t>Результат</t>
  </si>
  <si>
    <t>тест</t>
  </si>
  <si>
    <t>творческое задание</t>
  </si>
  <si>
    <t>творческий проект</t>
  </si>
  <si>
    <t>практика</t>
  </si>
  <si>
    <r>
      <t>"21</t>
    </r>
    <r>
      <rPr>
        <b/>
        <sz val="18"/>
        <color indexed="8"/>
        <rFont val="Times New Roman"/>
        <family val="1"/>
      </rPr>
      <t xml:space="preserve">" </t>
    </r>
    <r>
      <rPr>
        <b/>
        <u val="single"/>
        <sz val="18"/>
        <color indexed="8"/>
        <rFont val="Times New Roman"/>
        <family val="1"/>
      </rPr>
      <t>декабря</t>
    </r>
    <r>
      <rPr>
        <b/>
        <sz val="18"/>
        <color indexed="8"/>
        <rFont val="Times New Roman"/>
        <family val="1"/>
      </rPr>
      <t xml:space="preserve"> 2020</t>
    </r>
  </si>
  <si>
    <t>Даты проведения олимпиады: 19.12, 21.12.2020</t>
  </si>
  <si>
    <r>
      <t xml:space="preserve">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8"/>
        <rFont val="Times New Roman"/>
        <family val="1"/>
      </rPr>
      <t xml:space="preserve"> в 2020-2021 учебном году</t>
    </r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</si>
  <si>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</si>
  <si>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 (техника, технологии и техническое творчество)</t>
    </r>
    <r>
      <rPr>
        <sz val="18"/>
        <color indexed="8"/>
        <rFont val="Times New Roman"/>
        <family val="1"/>
      </rPr>
      <t xml:space="preserve"> на территории г.Мичуринска.</t>
    </r>
  </si>
  <si>
    <r>
      <t xml:space="preserve">Список участников, победителей и призеров муниципального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технологии (техника, технологии и техническое творчество)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</si>
  <si>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- 23</t>
    </r>
    <r>
      <rPr>
        <sz val="18"/>
        <color indexed="8"/>
        <rFont val="Times New Roman"/>
        <family val="1"/>
      </rPr>
      <t>, 7 класс -  12 , 8 класс - 6 , 9 класс - 2 , 10 класс -  2 , 11 класс - 1</t>
    </r>
  </si>
  <si>
    <t>Места проведения олимпиады: МБОУ СОШ №№ 2, 9, 15, 17 "Юнармеец", 18 имени Э.Д.Потапова, 19, МАОУ "СОШ №5 "НТЦ им. И.В.Мичурина", МБОУ "Гимназия", ТОГАОУ "Мичуринский лицей"</t>
  </si>
  <si>
    <t>05-08-2020-084</t>
  </si>
  <si>
    <t>05-08-2020-083</t>
  </si>
  <si>
    <t>05-07-2020-044</t>
  </si>
  <si>
    <t>05-07-2020-060</t>
  </si>
  <si>
    <t>05-07-2020-014</t>
  </si>
  <si>
    <t>05-07-2020-015</t>
  </si>
  <si>
    <t>05-07-2020-029</t>
  </si>
  <si>
    <t>05-07-2020-028</t>
  </si>
  <si>
    <t>05-08-2020-074</t>
  </si>
  <si>
    <t>05-07-2020-047</t>
  </si>
  <si>
    <t>05-08-2020-076</t>
  </si>
  <si>
    <t>05-07-2020-048</t>
  </si>
  <si>
    <t>05-07-2020-027</t>
  </si>
  <si>
    <t>05-08-2020-075</t>
  </si>
  <si>
    <t>05-07-2020-007</t>
  </si>
  <si>
    <t>05-07-2020-026</t>
  </si>
  <si>
    <t>05-07-2020-041</t>
  </si>
  <si>
    <t>05-08-2020-081</t>
  </si>
  <si>
    <t>05-09-2020-101</t>
  </si>
  <si>
    <t>05-09-2020-102</t>
  </si>
  <si>
    <t>05-11-2020-107</t>
  </si>
  <si>
    <t>05-10-2020-105</t>
  </si>
  <si>
    <t>05-10-2020-106</t>
  </si>
  <si>
    <t>победитель</t>
  </si>
  <si>
    <t>призер</t>
  </si>
  <si>
    <t>Управление народного образования администрации г.Мичуринска Тамбовской области</t>
  </si>
  <si>
    <t xml:space="preserve">     Бондаренко Олеся Валерьевна___________________________________ (подпись)</t>
  </si>
  <si>
    <t>Члены жюри:</t>
  </si>
  <si>
    <r>
      <t xml:space="preserve">1. Григорьев Сергей Валериевич___________________________________ </t>
    </r>
    <r>
      <rPr>
        <i/>
        <sz val="18"/>
        <color indexed="8"/>
        <rFont val="Times New Roman"/>
        <family val="1"/>
      </rPr>
      <t>(подпись)</t>
    </r>
  </si>
  <si>
    <r>
      <t>2. Барсуков Олег Валентинович___________________________________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</si>
</sst>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[$-FC19]d\ mmmm\ yyyy\ &quot;г.&quot;"/>
    <numFmt numFmtId="186" formatCode="0.000%"/>
    <numFmt numFmtId="187" formatCode="0.000"/>
    <numFmt numFmtId="18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7C8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14" fontId="52" fillId="0" borderId="0" xfId="0" applyNumberFormat="1" applyFont="1" applyBorder="1" applyAlignment="1">
      <alignment horizontal="center" vertical="center" wrapText="1"/>
    </xf>
    <xf numFmtId="0" fontId="46" fillId="35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84" fontId="6" fillId="36" borderId="12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184" fontId="6" fillId="38" borderId="10" xfId="0" applyNumberFormat="1" applyFont="1" applyFill="1" applyBorder="1" applyAlignment="1">
      <alignment horizontal="center" vertical="center" wrapText="1"/>
    </xf>
    <xf numFmtId="184" fontId="6" fillId="36" borderId="10" xfId="57" applyNumberFormat="1" applyFont="1" applyFill="1" applyBorder="1" applyAlignment="1">
      <alignment horizontal="center" vertical="center" wrapText="1"/>
    </xf>
    <xf numFmtId="184" fontId="6" fillId="36" borderId="1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70" zoomScaleNormal="47" zoomScaleSheetLayoutView="70" zoomScalePageLayoutView="0" workbookViewId="0" topLeftCell="A1">
      <selection activeCell="A4" sqref="A4"/>
    </sheetView>
  </sheetViews>
  <sheetFormatPr defaultColWidth="9.140625" defaultRowHeight="15"/>
  <cols>
    <col min="2" max="2" width="22.00390625" style="0" customWidth="1"/>
    <col min="3" max="3" width="20.00390625" style="0" customWidth="1"/>
    <col min="4" max="4" width="7.7109375" style="0" customWidth="1"/>
    <col min="5" max="5" width="13.8515625" style="0" customWidth="1"/>
    <col min="6" max="6" width="12.8515625" style="0" customWidth="1"/>
    <col min="7" max="7" width="16.140625" style="0" customWidth="1"/>
    <col min="8" max="8" width="14.57421875" style="0" customWidth="1"/>
    <col min="9" max="9" width="15.140625" style="0" customWidth="1"/>
    <col min="10" max="10" width="17.421875" style="0" customWidth="1"/>
    <col min="11" max="11" width="16.28125" style="0" customWidth="1"/>
    <col min="12" max="12" width="21.140625" style="0" customWidth="1"/>
    <col min="13" max="13" width="18.28125" style="0" customWidth="1"/>
  </cols>
  <sheetData>
    <row r="1" spans="1:13" ht="22.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2.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2.5">
      <c r="A3" s="33" t="s">
        <v>21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22.5">
      <c r="B4" s="33" t="s">
        <v>6</v>
      </c>
      <c r="C4" s="34"/>
      <c r="D4" s="3"/>
      <c r="E4" s="3"/>
      <c r="F4" s="3"/>
      <c r="G4" s="3"/>
      <c r="H4" s="33" t="s">
        <v>19</v>
      </c>
      <c r="I4" s="33"/>
      <c r="J4" s="33"/>
      <c r="K4" s="33"/>
      <c r="L4" s="33"/>
      <c r="M4" s="5"/>
    </row>
    <row r="5" spans="1:13" ht="23.25">
      <c r="A5" s="27" t="s">
        <v>25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48" customHeight="1">
      <c r="A6" s="30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3.25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23.25">
      <c r="A8" s="4"/>
      <c r="B8" s="4"/>
      <c r="C8" s="4"/>
      <c r="D8" s="4"/>
      <c r="E8" s="4"/>
      <c r="F8" s="4"/>
      <c r="G8" s="20"/>
      <c r="H8" s="4"/>
      <c r="I8" s="4"/>
      <c r="J8" s="4"/>
      <c r="K8" s="4"/>
      <c r="L8" s="4"/>
      <c r="M8" s="4"/>
    </row>
    <row r="9" spans="1:13" ht="23.25">
      <c r="A9" s="31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40.5" customHeight="1">
      <c r="A10" s="30" t="s">
        <v>22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23.25">
      <c r="A11" s="4"/>
      <c r="B11" s="4"/>
      <c r="C11" s="4"/>
      <c r="D11" s="4"/>
      <c r="E11" s="4"/>
      <c r="F11" s="4"/>
      <c r="G11" s="20"/>
      <c r="H11" s="4"/>
      <c r="I11" s="4"/>
      <c r="J11" s="4"/>
      <c r="K11" s="4"/>
      <c r="L11" s="4"/>
      <c r="M11" s="4"/>
    </row>
    <row r="12" spans="1:13" ht="23.25">
      <c r="A12" s="31" t="s">
        <v>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1:13" ht="45" customHeight="1">
      <c r="A13" s="30" t="s">
        <v>23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23.25">
      <c r="A14" s="4"/>
      <c r="B14" s="4"/>
      <c r="C14" s="4"/>
      <c r="D14" s="4"/>
      <c r="E14" s="4"/>
      <c r="F14" s="4"/>
      <c r="G14" s="20"/>
      <c r="H14" s="4"/>
      <c r="I14" s="4"/>
      <c r="J14" s="4"/>
      <c r="K14" s="4"/>
      <c r="L14" s="4"/>
      <c r="M14" s="4"/>
    </row>
    <row r="15" spans="1:13" ht="57.75" customHeight="1">
      <c r="A15" s="28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23.25">
      <c r="A16" s="29" t="s">
        <v>52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24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76.5" thickBot="1" thickTop="1">
      <c r="A18" s="14" t="s">
        <v>0</v>
      </c>
      <c r="B18" s="15" t="s">
        <v>12</v>
      </c>
      <c r="C18" s="16" t="s">
        <v>1</v>
      </c>
      <c r="D18" s="8" t="s">
        <v>15</v>
      </c>
      <c r="E18" s="8" t="s">
        <v>16</v>
      </c>
      <c r="F18" s="8" t="s">
        <v>18</v>
      </c>
      <c r="G18" s="8" t="s">
        <v>17</v>
      </c>
      <c r="H18" s="17" t="s">
        <v>2</v>
      </c>
      <c r="I18" s="17" t="s">
        <v>4</v>
      </c>
      <c r="J18" s="17" t="s">
        <v>5</v>
      </c>
      <c r="K18" s="17" t="s">
        <v>3</v>
      </c>
      <c r="L18" s="17" t="s">
        <v>13</v>
      </c>
      <c r="M18" s="17" t="s">
        <v>14</v>
      </c>
    </row>
    <row r="19" spans="1:15" ht="19.5" thickTop="1">
      <c r="A19" s="11">
        <v>1</v>
      </c>
      <c r="B19" s="18" t="s">
        <v>6</v>
      </c>
      <c r="C19" s="6" t="s">
        <v>27</v>
      </c>
      <c r="D19" s="35">
        <v>11</v>
      </c>
      <c r="E19" s="35">
        <v>9</v>
      </c>
      <c r="F19" s="35">
        <v>35</v>
      </c>
      <c r="G19" s="35">
        <v>47.5</v>
      </c>
      <c r="H19" s="36">
        <f>SUM(D19:G19)</f>
        <v>102.5</v>
      </c>
      <c r="I19" s="7">
        <v>115</v>
      </c>
      <c r="J19" s="37">
        <f>H19/I19</f>
        <v>0.8913043478260869</v>
      </c>
      <c r="K19" s="19"/>
      <c r="L19" s="43" t="s">
        <v>50</v>
      </c>
      <c r="M19" s="19"/>
      <c r="O19" s="10"/>
    </row>
    <row r="20" spans="1:15" ht="18.75">
      <c r="A20" s="1">
        <v>2</v>
      </c>
      <c r="B20" s="6" t="s">
        <v>6</v>
      </c>
      <c r="C20" s="6" t="s">
        <v>28</v>
      </c>
      <c r="D20" s="38">
        <v>9</v>
      </c>
      <c r="E20" s="38">
        <v>7</v>
      </c>
      <c r="F20" s="38">
        <v>38</v>
      </c>
      <c r="G20" s="38">
        <v>43.5</v>
      </c>
      <c r="H20" s="39">
        <f>SUM(D20:G20)</f>
        <v>97.5</v>
      </c>
      <c r="I20" s="7">
        <v>115</v>
      </c>
      <c r="J20" s="40">
        <f>H20/I20</f>
        <v>0.8478260869565217</v>
      </c>
      <c r="K20" s="13"/>
      <c r="L20" s="44" t="s">
        <v>51</v>
      </c>
      <c r="M20" s="12"/>
      <c r="O20" s="10"/>
    </row>
    <row r="21" spans="1:15" ht="18.75">
      <c r="A21" s="1">
        <v>3</v>
      </c>
      <c r="B21" s="1" t="s">
        <v>6</v>
      </c>
      <c r="C21" s="6" t="s">
        <v>29</v>
      </c>
      <c r="D21" s="7">
        <v>11</v>
      </c>
      <c r="E21" s="7">
        <v>10</v>
      </c>
      <c r="F21" s="7">
        <v>38</v>
      </c>
      <c r="G21" s="7">
        <v>36.5</v>
      </c>
      <c r="H21" s="36">
        <f>SUM(D21:G21)</f>
        <v>95.5</v>
      </c>
      <c r="I21" s="38">
        <v>115</v>
      </c>
      <c r="J21" s="41">
        <f>H21/I21</f>
        <v>0.8304347826086956</v>
      </c>
      <c r="K21" s="12"/>
      <c r="L21" s="13" t="s">
        <v>51</v>
      </c>
      <c r="M21" s="13"/>
      <c r="O21" s="10"/>
    </row>
    <row r="22" spans="1:15" ht="18.75">
      <c r="A22" s="1">
        <v>4</v>
      </c>
      <c r="B22" s="1" t="s">
        <v>6</v>
      </c>
      <c r="C22" s="6" t="s">
        <v>30</v>
      </c>
      <c r="D22" s="38">
        <v>10</v>
      </c>
      <c r="E22" s="38">
        <v>5</v>
      </c>
      <c r="F22" s="38">
        <v>18</v>
      </c>
      <c r="G22" s="38">
        <v>44.5</v>
      </c>
      <c r="H22" s="39">
        <f>SUM(D22:G22)</f>
        <v>77.5</v>
      </c>
      <c r="I22" s="38">
        <v>115</v>
      </c>
      <c r="J22" s="40">
        <f>H22/I22</f>
        <v>0.6739130434782609</v>
      </c>
      <c r="K22" s="12"/>
      <c r="L22" s="44" t="s">
        <v>51</v>
      </c>
      <c r="M22" s="12"/>
      <c r="O22" s="10"/>
    </row>
    <row r="23" spans="1:15" ht="18.75">
      <c r="A23" s="1">
        <v>5</v>
      </c>
      <c r="B23" s="6" t="s">
        <v>6</v>
      </c>
      <c r="C23" s="6" t="s">
        <v>31</v>
      </c>
      <c r="D23" s="7">
        <v>6</v>
      </c>
      <c r="E23" s="7">
        <v>7</v>
      </c>
      <c r="F23" s="7">
        <v>25</v>
      </c>
      <c r="G23" s="7">
        <v>32</v>
      </c>
      <c r="H23" s="36">
        <f>SUM(D23:G23)</f>
        <v>70</v>
      </c>
      <c r="I23" s="38">
        <v>115</v>
      </c>
      <c r="J23" s="42">
        <f>H23/I23</f>
        <v>0.6086956521739131</v>
      </c>
      <c r="K23" s="13"/>
      <c r="L23" s="13" t="s">
        <v>51</v>
      </c>
      <c r="M23" s="13"/>
      <c r="O23" s="10"/>
    </row>
    <row r="24" spans="1:15" ht="18.75">
      <c r="A24" s="1">
        <v>6</v>
      </c>
      <c r="B24" s="1" t="s">
        <v>6</v>
      </c>
      <c r="C24" s="6" t="s">
        <v>32</v>
      </c>
      <c r="D24" s="7">
        <v>4</v>
      </c>
      <c r="E24" s="7">
        <v>4</v>
      </c>
      <c r="F24" s="7">
        <v>23</v>
      </c>
      <c r="G24" s="7">
        <v>32</v>
      </c>
      <c r="H24" s="36">
        <f>SUM(D24:G24)</f>
        <v>63</v>
      </c>
      <c r="I24" s="38">
        <v>115</v>
      </c>
      <c r="J24" s="41">
        <f>H24/I24</f>
        <v>0.5478260869565217</v>
      </c>
      <c r="K24" s="12"/>
      <c r="L24" s="13"/>
      <c r="M24" s="12"/>
      <c r="O24" s="10"/>
    </row>
    <row r="25" spans="1:15" ht="18.75">
      <c r="A25" s="1">
        <v>7</v>
      </c>
      <c r="B25" s="1" t="s">
        <v>6</v>
      </c>
      <c r="C25" s="6" t="s">
        <v>33</v>
      </c>
      <c r="D25" s="7">
        <v>12</v>
      </c>
      <c r="E25" s="7">
        <v>5</v>
      </c>
      <c r="F25" s="7">
        <v>23</v>
      </c>
      <c r="G25" s="7">
        <v>20.5</v>
      </c>
      <c r="H25" s="36">
        <f>SUM(D25:G25)</f>
        <v>60.5</v>
      </c>
      <c r="I25" s="38">
        <v>115</v>
      </c>
      <c r="J25" s="41">
        <f>H25/I25</f>
        <v>0.5260869565217391</v>
      </c>
      <c r="K25" s="12"/>
      <c r="L25" s="13"/>
      <c r="M25" s="12"/>
      <c r="O25" s="10"/>
    </row>
    <row r="26" spans="1:15" ht="18.75">
      <c r="A26" s="1">
        <v>8</v>
      </c>
      <c r="B26" s="1" t="s">
        <v>6</v>
      </c>
      <c r="C26" s="6" t="s">
        <v>34</v>
      </c>
      <c r="D26" s="7">
        <v>8</v>
      </c>
      <c r="E26" s="7">
        <v>5</v>
      </c>
      <c r="F26" s="7">
        <v>26</v>
      </c>
      <c r="G26" s="7">
        <v>20.5</v>
      </c>
      <c r="H26" s="36">
        <f>SUM(D26:G26)</f>
        <v>59.5</v>
      </c>
      <c r="I26" s="38">
        <v>115</v>
      </c>
      <c r="J26" s="42">
        <f>H26/I26</f>
        <v>0.5173913043478261</v>
      </c>
      <c r="K26" s="12"/>
      <c r="L26" s="13"/>
      <c r="M26" s="12"/>
      <c r="O26" s="10"/>
    </row>
    <row r="27" spans="1:15" ht="18.75">
      <c r="A27" s="9">
        <v>9</v>
      </c>
      <c r="B27" s="1" t="s">
        <v>6</v>
      </c>
      <c r="C27" s="6" t="s">
        <v>35</v>
      </c>
      <c r="D27" s="7">
        <v>6</v>
      </c>
      <c r="E27" s="7">
        <v>3</v>
      </c>
      <c r="F27" s="7">
        <v>20</v>
      </c>
      <c r="G27" s="7">
        <v>29.5</v>
      </c>
      <c r="H27" s="36">
        <f>SUM(D27:G27)</f>
        <v>58.5</v>
      </c>
      <c r="I27" s="7">
        <v>115</v>
      </c>
      <c r="J27" s="42">
        <f>H27/I27</f>
        <v>0.508695652173913</v>
      </c>
      <c r="K27" s="12"/>
      <c r="L27" s="13"/>
      <c r="M27" s="13"/>
      <c r="O27" s="10"/>
    </row>
    <row r="28" spans="1:15" ht="18.75">
      <c r="A28" s="1">
        <v>10</v>
      </c>
      <c r="B28" s="1" t="s">
        <v>6</v>
      </c>
      <c r="C28" s="6" t="s">
        <v>36</v>
      </c>
      <c r="D28" s="38">
        <v>6</v>
      </c>
      <c r="E28" s="38">
        <v>6</v>
      </c>
      <c r="F28" s="38">
        <v>20</v>
      </c>
      <c r="G28" s="38">
        <v>24.5</v>
      </c>
      <c r="H28" s="39">
        <f>SUM(D28:G28)</f>
        <v>56.5</v>
      </c>
      <c r="I28" s="38">
        <v>115</v>
      </c>
      <c r="J28" s="40">
        <f>H28/I28</f>
        <v>0.49130434782608695</v>
      </c>
      <c r="K28" s="12"/>
      <c r="L28" s="44"/>
      <c r="M28" s="12"/>
      <c r="O28" s="10"/>
    </row>
    <row r="29" spans="1:15" ht="18.75">
      <c r="A29" s="1">
        <v>11</v>
      </c>
      <c r="B29" s="1" t="s">
        <v>6</v>
      </c>
      <c r="C29" s="6" t="s">
        <v>37</v>
      </c>
      <c r="D29" s="7">
        <v>7</v>
      </c>
      <c r="E29" s="7">
        <v>2</v>
      </c>
      <c r="F29" s="7">
        <v>13</v>
      </c>
      <c r="G29" s="7">
        <v>32.5</v>
      </c>
      <c r="H29" s="36">
        <f>SUM(D29:G29)</f>
        <v>54.5</v>
      </c>
      <c r="I29" s="7">
        <v>115</v>
      </c>
      <c r="J29" s="41">
        <f>H29/I29</f>
        <v>0.47391304347826085</v>
      </c>
      <c r="K29" s="12"/>
      <c r="L29" s="13"/>
      <c r="M29" s="12"/>
      <c r="O29" s="10"/>
    </row>
    <row r="30" spans="1:15" ht="18.75">
      <c r="A30" s="1">
        <v>12</v>
      </c>
      <c r="B30" s="6" t="s">
        <v>6</v>
      </c>
      <c r="C30" s="6" t="s">
        <v>38</v>
      </c>
      <c r="D30" s="38">
        <v>8</v>
      </c>
      <c r="E30" s="38">
        <v>3</v>
      </c>
      <c r="F30" s="38">
        <v>19</v>
      </c>
      <c r="G30" s="38">
        <v>23.5</v>
      </c>
      <c r="H30" s="36">
        <f>SUM(D30:G30)</f>
        <v>53.5</v>
      </c>
      <c r="I30" s="38">
        <v>115</v>
      </c>
      <c r="J30" s="40">
        <f>H30/I30</f>
        <v>0.4652173913043478</v>
      </c>
      <c r="K30" s="13"/>
      <c r="L30" s="44"/>
      <c r="M30" s="12"/>
      <c r="O30" s="10"/>
    </row>
    <row r="31" spans="1:15" ht="18.75">
      <c r="A31" s="1">
        <v>13</v>
      </c>
      <c r="B31" s="1" t="s">
        <v>6</v>
      </c>
      <c r="C31" s="6" t="s">
        <v>39</v>
      </c>
      <c r="D31" s="38">
        <v>7</v>
      </c>
      <c r="E31" s="38">
        <v>3</v>
      </c>
      <c r="F31" s="38">
        <v>16</v>
      </c>
      <c r="G31" s="38">
        <v>22</v>
      </c>
      <c r="H31" s="39">
        <f>SUM(D31:G31)</f>
        <v>48</v>
      </c>
      <c r="I31" s="38">
        <v>115</v>
      </c>
      <c r="J31" s="40">
        <f>H31/I31</f>
        <v>0.41739130434782606</v>
      </c>
      <c r="K31" s="12"/>
      <c r="L31" s="44"/>
      <c r="M31" s="13"/>
      <c r="O31" s="10"/>
    </row>
    <row r="32" spans="1:15" ht="18.75">
      <c r="A32" s="1">
        <v>14</v>
      </c>
      <c r="B32" s="1" t="s">
        <v>6</v>
      </c>
      <c r="C32" s="6" t="s">
        <v>40</v>
      </c>
      <c r="D32" s="7">
        <v>5</v>
      </c>
      <c r="E32" s="7">
        <v>3</v>
      </c>
      <c r="F32" s="7">
        <v>14</v>
      </c>
      <c r="G32" s="7">
        <v>24.5</v>
      </c>
      <c r="H32" s="36">
        <f>SUM(D32:G32)</f>
        <v>46.5</v>
      </c>
      <c r="I32" s="7">
        <v>115</v>
      </c>
      <c r="J32" s="42">
        <f>H32/I32</f>
        <v>0.4043478260869565</v>
      </c>
      <c r="K32" s="12"/>
      <c r="L32" s="13"/>
      <c r="M32" s="12"/>
      <c r="O32" s="10"/>
    </row>
    <row r="33" spans="1:15" ht="18.75">
      <c r="A33" s="1">
        <v>15</v>
      </c>
      <c r="B33" s="1" t="s">
        <v>6</v>
      </c>
      <c r="C33" s="6" t="s">
        <v>41</v>
      </c>
      <c r="D33" s="7">
        <v>3</v>
      </c>
      <c r="E33" s="7">
        <v>7</v>
      </c>
      <c r="F33" s="7">
        <v>14</v>
      </c>
      <c r="G33" s="7">
        <v>22</v>
      </c>
      <c r="H33" s="36">
        <f>SUM(D33:G33)</f>
        <v>46</v>
      </c>
      <c r="I33" s="38">
        <v>115</v>
      </c>
      <c r="J33" s="42">
        <f>H33/I33</f>
        <v>0.4</v>
      </c>
      <c r="K33" s="12"/>
      <c r="L33" s="13"/>
      <c r="M33" s="12"/>
      <c r="O33" s="10"/>
    </row>
    <row r="34" spans="1:15" ht="18.75">
      <c r="A34" s="1">
        <v>16</v>
      </c>
      <c r="B34" s="1" t="s">
        <v>6</v>
      </c>
      <c r="C34" s="6" t="s">
        <v>42</v>
      </c>
      <c r="D34" s="7">
        <v>6</v>
      </c>
      <c r="E34" s="7">
        <v>2</v>
      </c>
      <c r="F34" s="7">
        <v>15</v>
      </c>
      <c r="G34" s="7">
        <v>22</v>
      </c>
      <c r="H34" s="36">
        <f>SUM(D34:G34)</f>
        <v>45</v>
      </c>
      <c r="I34" s="38">
        <v>115</v>
      </c>
      <c r="J34" s="42">
        <f>H34/I34</f>
        <v>0.391304347826087</v>
      </c>
      <c r="K34" s="12"/>
      <c r="L34" s="13"/>
      <c r="M34" s="13"/>
      <c r="O34" s="10"/>
    </row>
    <row r="35" spans="1:15" ht="18.75">
      <c r="A35" s="1">
        <v>17</v>
      </c>
      <c r="B35" s="1" t="s">
        <v>6</v>
      </c>
      <c r="C35" s="6" t="s">
        <v>43</v>
      </c>
      <c r="D35" s="7">
        <v>4</v>
      </c>
      <c r="E35" s="7">
        <v>4</v>
      </c>
      <c r="F35" s="7">
        <v>15</v>
      </c>
      <c r="G35" s="7">
        <v>21</v>
      </c>
      <c r="H35" s="36">
        <f>SUM(D35:G35)</f>
        <v>44</v>
      </c>
      <c r="I35" s="38">
        <v>115</v>
      </c>
      <c r="J35" s="42">
        <f>H35/I35</f>
        <v>0.3826086956521739</v>
      </c>
      <c r="K35" s="12"/>
      <c r="L35" s="13"/>
      <c r="M35" s="12"/>
      <c r="O35" s="10"/>
    </row>
    <row r="36" spans="1:15" ht="18.75">
      <c r="A36" s="1">
        <v>18</v>
      </c>
      <c r="B36" s="6" t="s">
        <v>6</v>
      </c>
      <c r="C36" s="6" t="s">
        <v>44</v>
      </c>
      <c r="D36" s="7">
        <v>7</v>
      </c>
      <c r="E36" s="7">
        <v>5</v>
      </c>
      <c r="F36" s="7">
        <v>24</v>
      </c>
      <c r="G36" s="7">
        <v>0</v>
      </c>
      <c r="H36" s="36">
        <f>SUM(D36:G36)</f>
        <v>36</v>
      </c>
      <c r="I36" s="7">
        <v>115</v>
      </c>
      <c r="J36" s="42">
        <f>H36/I36</f>
        <v>0.3130434782608696</v>
      </c>
      <c r="K36" s="13"/>
      <c r="L36" s="13"/>
      <c r="M36" s="12"/>
      <c r="O36" s="10"/>
    </row>
    <row r="37" spans="1:15" ht="18.75">
      <c r="A37" s="1">
        <v>19</v>
      </c>
      <c r="B37" s="1" t="s">
        <v>6</v>
      </c>
      <c r="C37" s="6" t="s">
        <v>45</v>
      </c>
      <c r="D37" s="7">
        <v>16</v>
      </c>
      <c r="E37" s="7">
        <v>9</v>
      </c>
      <c r="F37" s="7">
        <v>35</v>
      </c>
      <c r="G37" s="7">
        <v>41</v>
      </c>
      <c r="H37" s="36">
        <f>SUM(D37:G37)</f>
        <v>101</v>
      </c>
      <c r="I37" s="7">
        <v>120</v>
      </c>
      <c r="J37" s="42">
        <f>H37/I37</f>
        <v>0.8416666666666667</v>
      </c>
      <c r="K37" s="12"/>
      <c r="L37" s="13" t="s">
        <v>50</v>
      </c>
      <c r="M37" s="13"/>
      <c r="O37" s="10"/>
    </row>
    <row r="38" spans="1:15" ht="18.75">
      <c r="A38" s="1">
        <v>20</v>
      </c>
      <c r="B38" s="1" t="s">
        <v>6</v>
      </c>
      <c r="C38" s="6" t="s">
        <v>46</v>
      </c>
      <c r="D38" s="7">
        <v>12</v>
      </c>
      <c r="E38" s="7">
        <v>10</v>
      </c>
      <c r="F38" s="7">
        <v>35</v>
      </c>
      <c r="G38" s="7">
        <v>39.5</v>
      </c>
      <c r="H38" s="36">
        <f>SUM(D38:G38)</f>
        <v>96.5</v>
      </c>
      <c r="I38" s="7">
        <v>120</v>
      </c>
      <c r="J38" s="42">
        <f>H38/I38</f>
        <v>0.8041666666666667</v>
      </c>
      <c r="K38" s="12"/>
      <c r="L38" s="13"/>
      <c r="M38" s="13"/>
      <c r="O38" s="10"/>
    </row>
    <row r="39" spans="1:15" ht="18.75">
      <c r="A39" s="1">
        <v>21</v>
      </c>
      <c r="B39" s="6" t="s">
        <v>6</v>
      </c>
      <c r="C39" s="6" t="s">
        <v>47</v>
      </c>
      <c r="D39" s="7">
        <v>15</v>
      </c>
      <c r="E39" s="7">
        <v>9</v>
      </c>
      <c r="F39" s="7">
        <v>35</v>
      </c>
      <c r="G39" s="7">
        <v>49.5</v>
      </c>
      <c r="H39" s="36">
        <f>SUM(D39:G39)</f>
        <v>108.5</v>
      </c>
      <c r="I39" s="7">
        <v>125</v>
      </c>
      <c r="J39" s="42">
        <f>H39/I39</f>
        <v>0.868</v>
      </c>
      <c r="K39" s="13"/>
      <c r="L39" s="13" t="s">
        <v>50</v>
      </c>
      <c r="M39" s="12"/>
      <c r="O39" s="10"/>
    </row>
    <row r="40" spans="1:15" ht="18.75">
      <c r="A40" s="1">
        <v>22</v>
      </c>
      <c r="B40" s="1" t="s">
        <v>6</v>
      </c>
      <c r="C40" s="6" t="s">
        <v>48</v>
      </c>
      <c r="D40" s="7">
        <v>15</v>
      </c>
      <c r="E40" s="7">
        <v>3</v>
      </c>
      <c r="F40" s="7">
        <v>36</v>
      </c>
      <c r="G40" s="7">
        <v>40</v>
      </c>
      <c r="H40" s="36">
        <f>SUM(D40:G40)</f>
        <v>94</v>
      </c>
      <c r="I40" s="7">
        <v>125</v>
      </c>
      <c r="J40" s="42">
        <f>H40/I40</f>
        <v>0.752</v>
      </c>
      <c r="K40" s="12"/>
      <c r="L40" s="13"/>
      <c r="M40" s="12"/>
      <c r="O40" s="10"/>
    </row>
    <row r="41" spans="1:15" ht="18.75">
      <c r="A41" s="1">
        <v>23</v>
      </c>
      <c r="B41" s="1" t="s">
        <v>6</v>
      </c>
      <c r="C41" s="6" t="s">
        <v>49</v>
      </c>
      <c r="D41" s="7">
        <v>12</v>
      </c>
      <c r="E41" s="7">
        <v>0</v>
      </c>
      <c r="F41" s="7">
        <v>26</v>
      </c>
      <c r="G41" s="7">
        <v>30.5</v>
      </c>
      <c r="H41" s="36">
        <f>SUM(D41:G41)</f>
        <v>68.5</v>
      </c>
      <c r="I41" s="7">
        <v>125</v>
      </c>
      <c r="J41" s="42">
        <f>H41/I41</f>
        <v>0.548</v>
      </c>
      <c r="K41" s="12"/>
      <c r="L41" s="13"/>
      <c r="M41" s="12"/>
      <c r="O41" s="10"/>
    </row>
    <row r="42" spans="1:14" ht="22.5">
      <c r="A42" s="10"/>
      <c r="B42" s="10"/>
      <c r="C42" s="22"/>
      <c r="D42" s="23"/>
      <c r="E42" s="23"/>
      <c r="F42" s="23"/>
      <c r="G42" s="24"/>
      <c r="H42" s="25"/>
      <c r="I42" s="25"/>
      <c r="J42" s="25"/>
      <c r="K42" s="25"/>
      <c r="L42" s="25"/>
      <c r="M42" s="25"/>
      <c r="N42" s="26"/>
    </row>
    <row r="43" spans="1:22" ht="22.5">
      <c r="A43" s="45" t="s">
        <v>10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ht="23.25">
      <c r="A44" s="46" t="s">
        <v>53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</row>
    <row r="45" spans="1:22" ht="23.25">
      <c r="A45" s="45" t="s">
        <v>54</v>
      </c>
      <c r="B45" s="45"/>
      <c r="C45" s="45"/>
      <c r="D45" s="45"/>
      <c r="E45" s="45"/>
      <c r="F45" s="45"/>
      <c r="G45" s="45"/>
      <c r="H45" s="45"/>
      <c r="I45" s="45"/>
      <c r="J45" s="45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23.25">
      <c r="A46" s="46" t="s">
        <v>55</v>
      </c>
      <c r="B46" s="46"/>
      <c r="C46" s="46"/>
      <c r="D46" s="46"/>
      <c r="E46" s="46"/>
      <c r="F46" s="46"/>
      <c r="G46" s="46"/>
      <c r="H46" s="46"/>
      <c r="I46" s="46"/>
      <c r="J46" s="46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ht="23.25">
      <c r="A47" s="46" t="s">
        <v>56</v>
      </c>
      <c r="B47" s="46"/>
      <c r="C47" s="46"/>
      <c r="D47" s="46"/>
      <c r="E47" s="46"/>
      <c r="F47" s="46"/>
      <c r="G47" s="46"/>
      <c r="H47" s="46"/>
      <c r="I47" s="46"/>
      <c r="J47" s="46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14" ht="23.25">
      <c r="A48" s="27"/>
      <c r="B48" s="27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1"/>
    </row>
    <row r="49" spans="1:14" ht="23.25">
      <c r="A49" s="27"/>
      <c r="B49" s="27"/>
      <c r="C49" s="27"/>
      <c r="D49" s="27"/>
      <c r="E49" s="27"/>
      <c r="F49" s="27"/>
      <c r="G49" s="27"/>
      <c r="H49" s="21"/>
      <c r="I49" s="21"/>
      <c r="J49" s="21"/>
      <c r="K49" s="21"/>
      <c r="L49" s="21"/>
      <c r="M49" s="21"/>
      <c r="N49" s="21"/>
    </row>
  </sheetData>
  <sheetProtection/>
  <mergeCells count="21">
    <mergeCell ref="A43:V43"/>
    <mergeCell ref="A44:V44"/>
    <mergeCell ref="A45:J45"/>
    <mergeCell ref="A46:J46"/>
    <mergeCell ref="A47:J47"/>
    <mergeCell ref="A48:G48"/>
    <mergeCell ref="A49:G49"/>
    <mergeCell ref="A13:M13"/>
    <mergeCell ref="A1:M1"/>
    <mergeCell ref="A2:M2"/>
    <mergeCell ref="A3:M3"/>
    <mergeCell ref="B4:C4"/>
    <mergeCell ref="H4:L4"/>
    <mergeCell ref="A5:M5"/>
    <mergeCell ref="A15:M15"/>
    <mergeCell ref="A16:M16"/>
    <mergeCell ref="A6:M6"/>
    <mergeCell ref="A7:M7"/>
    <mergeCell ref="A9:M9"/>
    <mergeCell ref="A10:M10"/>
    <mergeCell ref="A12:M12"/>
  </mergeCells>
  <printOptions horizontalCentered="1"/>
  <pageMargins left="0.31496062992125984" right="0.31496062992125984" top="0.3543307086614173" bottom="0.3543307086614173" header="0" footer="0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2018-12-06T08:10:23Z</cp:lastPrinted>
  <dcterms:created xsi:type="dcterms:W3CDTF">2015-08-25T10:03:36Z</dcterms:created>
  <dcterms:modified xsi:type="dcterms:W3CDTF">2020-12-22T14:18:35Z</dcterms:modified>
  <cp:category/>
  <cp:version/>
  <cp:contentType/>
  <cp:contentStatus/>
</cp:coreProperties>
</file>